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4905" windowWidth="2040" windowHeight="13740" activeTab="0"/>
  </bookViews>
  <sheets>
    <sheet name="SZKODOWOŚĆ" sheetId="1" r:id="rId1"/>
  </sheets>
  <definedNames>
    <definedName name="_xlnm.Print_Area" localSheetId="0">'SZKODOWOŚĆ'!$A$1:$J$65</definedName>
  </definedNames>
  <calcPr fullCalcOnLoad="1"/>
</workbook>
</file>

<file path=xl/sharedStrings.xml><?xml version="1.0" encoding="utf-8"?>
<sst xmlns="http://schemas.openxmlformats.org/spreadsheetml/2006/main" count="138" uniqueCount="34">
  <si>
    <t>wypłacone odszkodowania</t>
  </si>
  <si>
    <t>NNW</t>
  </si>
  <si>
    <t>01.01.2011 - 31.12.2011</t>
  </si>
  <si>
    <t>RYZYKO</t>
  </si>
  <si>
    <t>OC</t>
  </si>
  <si>
    <t>ogień</t>
  </si>
  <si>
    <t>kradzież</t>
  </si>
  <si>
    <t>sprzęt elektroniczny</t>
  </si>
  <si>
    <t>jachty</t>
  </si>
  <si>
    <t>jachty morskie</t>
  </si>
  <si>
    <t>RAZEM</t>
  </si>
  <si>
    <t xml:space="preserve">01.01.2012 - 31.12.2012 </t>
  </si>
  <si>
    <t>01.01.2013 - 31.12.2013</t>
  </si>
  <si>
    <t>ilość szkód wypłac.</t>
  </si>
  <si>
    <t xml:space="preserve">RYZYKO </t>
  </si>
  <si>
    <t>01.07.2010 - 30.06.2012</t>
  </si>
  <si>
    <t>01.07.2012 - 30.06.2013</t>
  </si>
  <si>
    <t>wypłacone odszkodowanie w PLN</t>
  </si>
  <si>
    <t>szyby</t>
  </si>
  <si>
    <t>jachty i inny sprzęt wodny</t>
  </si>
  <si>
    <t>01.07.2014 - 30.06.2015</t>
  </si>
  <si>
    <t>01.07.2015 - 30.06.2016</t>
  </si>
  <si>
    <t>01.01.2015 - 31.12.2015</t>
  </si>
  <si>
    <t xml:space="preserve">01.01.2014 - 31.12.2014 </t>
  </si>
  <si>
    <t xml:space="preserve">01.07.2013 - 30.06.2014                                                                               </t>
  </si>
  <si>
    <t>01.01.2016 - 31.12.2016 (wg stanu na dzień 31.12.2016 roku)</t>
  </si>
  <si>
    <t>01.01.2016 - 28.02.2017</t>
  </si>
  <si>
    <t>rezerwy</t>
  </si>
  <si>
    <t xml:space="preserve">CZĘŚĆ I ZAMÓWIENIA - UBEZPIECZENIE ODPOWIEDZIALNOŚCI CYWILNEJ ORAZ UBEZPIECZENIA MIENIA GMINA MIASTO SZCZECIN W OKRESIE OD 01.01.2011 r. DO 28.02.2017 r. </t>
  </si>
  <si>
    <t>01.07.2016 - 28.02.2017</t>
  </si>
  <si>
    <t xml:space="preserve">CZĘŚĆ I ZAMÓWIENIA - UBEZPIECZENIE JACHTÓW I INNEGO SPRZĘTU WODNEGO (JACHTY CENTRUM ŻEGLARSKIEGO) W OKRESIE OD 01.07.2010 r. DO 28.02.2017 r. </t>
  </si>
  <si>
    <t xml:space="preserve">CZĘŚĆ II ZAMÓWIENIA - UBEZPIECZENIE MIENIA ZARZĄDU BUDYNKÓW I LOKALI KOMUNALNYCH W OKRESIE OD 01.01.2011 r.  DO 31.12.2016 r. </t>
  </si>
  <si>
    <t xml:space="preserve">CZĘŚĆ III ZAMÓWIENIA - UBEZPIECZENIE MIENIA GMINY MIASTO SZCZECIN - PLACÓWEK OŚWIATOWYCH, WYCHOWAWCZYCH I OPIEKUŃCZYCH W OKRESIE OD 01.07.2010 r. DO 31.01.2017 r. </t>
  </si>
  <si>
    <t>01.07.2016 - 30.06.2017 (wg stanu na dzień 31.01.2017 r., dla szyb wg stanu na dzień 28.02.2017 r.)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</si>
</sst>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</numFmts>
  <fonts count="46">
    <font>
      <sz val="11"/>
      <color theme="1"/>
      <name val="Tahoma"/>
      <family val="2"/>
    </font>
    <font>
      <sz val="11"/>
      <color indexed="8"/>
      <name val="Calibri"/>
      <family val="2"/>
    </font>
    <font>
      <b/>
      <i/>
      <sz val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8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Tahom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Tahom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 Light"/>
      <family val="2"/>
    </font>
    <font>
      <sz val="11"/>
      <color indexed="14"/>
      <name val="Calibri"/>
      <family val="2"/>
    </font>
    <font>
      <sz val="12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Tahom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Tahom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4" fontId="4" fillId="0" borderId="19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4" fontId="3" fillId="36" borderId="20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3" fillId="35" borderId="26" xfId="0" applyNumberFormat="1" applyFont="1" applyFill="1" applyBorder="1" applyAlignment="1">
      <alignment horizontal="center" vertical="center" wrapText="1"/>
    </xf>
    <xf numFmtId="1" fontId="4" fillId="33" borderId="27" xfId="0" applyNumberFormat="1" applyFont="1" applyFill="1" applyBorder="1" applyAlignment="1">
      <alignment horizontal="center" vertical="center" wrapText="1"/>
    </xf>
    <xf numFmtId="1" fontId="4" fillId="33" borderId="28" xfId="0" applyNumberFormat="1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 wrapText="1"/>
    </xf>
    <xf numFmtId="1" fontId="3" fillId="35" borderId="30" xfId="0" applyNumberFormat="1" applyFont="1" applyFill="1" applyBorder="1" applyAlignment="1">
      <alignment horizontal="center" vertical="center" wrapText="1"/>
    </xf>
    <xf numFmtId="1" fontId="4" fillId="33" borderId="31" xfId="0" applyNumberFormat="1" applyFont="1" applyFill="1" applyBorder="1" applyAlignment="1">
      <alignment horizontal="center" vertical="center" wrapText="1"/>
    </xf>
    <xf numFmtId="1" fontId="4" fillId="33" borderId="26" xfId="0" applyNumberFormat="1" applyFont="1" applyFill="1" applyBorder="1" applyAlignment="1">
      <alignment horizontal="center" vertical="center" wrapText="1"/>
    </xf>
    <xf numFmtId="1" fontId="4" fillId="33" borderId="32" xfId="0" applyNumberFormat="1" applyFont="1" applyFill="1" applyBorder="1" applyAlignment="1">
      <alignment horizontal="center" vertical="center" wrapText="1"/>
    </xf>
    <xf numFmtId="1" fontId="3" fillId="35" borderId="28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0" fontId="3" fillId="33" borderId="34" xfId="0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 vertical="center" wrapText="1"/>
    </xf>
    <xf numFmtId="4" fontId="3" fillId="33" borderId="36" xfId="0" applyNumberFormat="1" applyFont="1" applyFill="1" applyBorder="1" applyAlignment="1">
      <alignment horizontal="center" vertical="center" wrapText="1"/>
    </xf>
    <xf numFmtId="4" fontId="3" fillId="36" borderId="21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4" fontId="4" fillId="33" borderId="37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4" fontId="3" fillId="33" borderId="38" xfId="0" applyNumberFormat="1" applyFont="1" applyFill="1" applyBorder="1" applyAlignment="1">
      <alignment horizontal="center" vertical="center" wrapText="1"/>
    </xf>
    <xf numFmtId="1" fontId="4" fillId="33" borderId="39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4" fontId="4" fillId="33" borderId="41" xfId="0" applyNumberFormat="1" applyFont="1" applyFill="1" applyBorder="1" applyAlignment="1">
      <alignment horizontal="center" vertical="center" wrapText="1"/>
    </xf>
    <xf numFmtId="4" fontId="4" fillId="33" borderId="33" xfId="0" applyNumberFormat="1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45" fillId="33" borderId="0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4" fontId="4" fillId="33" borderId="43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1" fontId="3" fillId="34" borderId="0" xfId="0" applyNumberFormat="1" applyFont="1" applyFill="1" applyBorder="1" applyAlignment="1">
      <alignment horizontal="center" vertical="center" wrapText="1"/>
    </xf>
    <xf numFmtId="1" fontId="45" fillId="33" borderId="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3" fillId="36" borderId="37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3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34" xfId="0" applyFont="1" applyFill="1" applyBorder="1" applyAlignment="1">
      <alignment vertical="center" wrapText="1"/>
    </xf>
    <xf numFmtId="0" fontId="3" fillId="33" borderId="3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 wrapText="1"/>
    </xf>
    <xf numFmtId="4" fontId="4" fillId="0" borderId="49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14" fontId="3" fillId="34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0" fontId="3" fillId="36" borderId="55" xfId="0" applyFont="1" applyFill="1" applyBorder="1" applyAlignment="1">
      <alignment horizontal="center" vertical="center" wrapText="1"/>
    </xf>
    <xf numFmtId="0" fontId="3" fillId="36" borderId="56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57" xfId="0" applyFont="1" applyFill="1" applyBorder="1" applyAlignment="1">
      <alignment horizontal="center" vertical="center" wrapText="1"/>
    </xf>
    <xf numFmtId="0" fontId="3" fillId="36" borderId="58" xfId="0" applyFont="1" applyFill="1" applyBorder="1" applyAlignment="1">
      <alignment horizontal="center" vertical="center" wrapText="1"/>
    </xf>
    <xf numFmtId="14" fontId="3" fillId="35" borderId="14" xfId="0" applyNumberFormat="1" applyFont="1" applyFill="1" applyBorder="1" applyAlignment="1">
      <alignment horizontal="center" vertical="center" wrapText="1"/>
    </xf>
    <xf numFmtId="14" fontId="3" fillId="35" borderId="57" xfId="0" applyNumberFormat="1" applyFont="1" applyFill="1" applyBorder="1" applyAlignment="1">
      <alignment horizontal="center" vertical="center" wrapText="1"/>
    </xf>
    <xf numFmtId="14" fontId="3" fillId="35" borderId="58" xfId="0" applyNumberFormat="1" applyFont="1" applyFill="1" applyBorder="1" applyAlignment="1">
      <alignment horizontal="center" vertical="center" wrapText="1"/>
    </xf>
    <xf numFmtId="0" fontId="3" fillId="36" borderId="59" xfId="0" applyFont="1" applyFill="1" applyBorder="1" applyAlignment="1">
      <alignment horizontal="center" vertical="center" wrapText="1"/>
    </xf>
    <xf numFmtId="0" fontId="3" fillId="36" borderId="60" xfId="0" applyFont="1" applyFill="1" applyBorder="1" applyAlignment="1">
      <alignment horizontal="center" vertical="center" wrapText="1"/>
    </xf>
    <xf numFmtId="14" fontId="3" fillId="35" borderId="54" xfId="0" applyNumberFormat="1" applyFont="1" applyFill="1" applyBorder="1" applyAlignment="1">
      <alignment horizontal="center" vertical="center" wrapText="1"/>
    </xf>
    <xf numFmtId="14" fontId="3" fillId="35" borderId="43" xfId="0" applyNumberFormat="1" applyFont="1" applyFill="1" applyBorder="1" applyAlignment="1">
      <alignment horizontal="center" vertical="center" wrapText="1"/>
    </xf>
    <xf numFmtId="14" fontId="3" fillId="35" borderId="41" xfId="0" applyNumberFormat="1" applyFont="1" applyFill="1" applyBorder="1" applyAlignment="1">
      <alignment horizontal="center" vertical="center" wrapText="1"/>
    </xf>
    <xf numFmtId="14" fontId="3" fillId="35" borderId="31" xfId="0" applyNumberFormat="1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4" fontId="4" fillId="33" borderId="61" xfId="0" applyNumberFormat="1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horizontal="center" vertical="center" wrapText="1"/>
    </xf>
    <xf numFmtId="4" fontId="4" fillId="33" borderId="47" xfId="0" applyNumberFormat="1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" fontId="4" fillId="33" borderId="63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4" fontId="4" fillId="33" borderId="45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view="pageBreakPreview" zoomScale="80" zoomScaleNormal="50" zoomScaleSheetLayoutView="80" zoomScalePageLayoutView="60" workbookViewId="0" topLeftCell="A7">
      <selection activeCell="B14" sqref="B14:D14"/>
    </sheetView>
  </sheetViews>
  <sheetFormatPr defaultColWidth="11.00390625" defaultRowHeight="14.25"/>
  <cols>
    <col min="1" max="1" width="21.50390625" style="44" customWidth="1"/>
    <col min="2" max="2" width="16.125" style="45" customWidth="1"/>
    <col min="3" max="3" width="19.875" style="44" customWidth="1"/>
    <col min="4" max="4" width="16.125" style="44" customWidth="1"/>
    <col min="5" max="5" width="15.125" style="45" customWidth="1"/>
    <col min="6" max="6" width="19.875" style="44" customWidth="1"/>
    <col min="7" max="7" width="16.375" style="44" customWidth="1"/>
    <col min="8" max="8" width="14.00390625" style="45" customWidth="1"/>
    <col min="9" max="9" width="19.875" style="44" customWidth="1"/>
    <col min="10" max="10" width="17.625" style="44" customWidth="1"/>
    <col min="11" max="11" width="14.875" style="45" customWidth="1"/>
    <col min="12" max="12" width="19.875" style="44" customWidth="1"/>
    <col min="13" max="13" width="16.125" style="44" customWidth="1"/>
    <col min="14" max="14" width="15.875" style="45" customWidth="1"/>
    <col min="15" max="15" width="19.875" style="44" customWidth="1"/>
    <col min="16" max="16" width="14.75390625" style="10" customWidth="1"/>
    <col min="17" max="16384" width="11.00390625" style="10" customWidth="1"/>
  </cols>
  <sheetData>
    <row r="1" spans="1:16" ht="42.75" customHeight="1" thickBot="1">
      <c r="A1" s="129" t="s">
        <v>28</v>
      </c>
      <c r="B1" s="130"/>
      <c r="C1" s="130"/>
      <c r="D1" s="130"/>
      <c r="E1" s="130"/>
      <c r="F1" s="130"/>
      <c r="G1" s="130"/>
      <c r="H1" s="130"/>
      <c r="I1" s="130"/>
      <c r="J1" s="131"/>
      <c r="K1" s="64"/>
      <c r="L1" s="64"/>
      <c r="M1" s="64"/>
      <c r="N1" s="64"/>
      <c r="O1" s="64"/>
      <c r="P1" s="64"/>
    </row>
    <row r="2" spans="1:16" ht="21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43"/>
    </row>
    <row r="3" spans="1:16" ht="28.5" customHeight="1">
      <c r="A3" s="109" t="s">
        <v>3</v>
      </c>
      <c r="B3" s="120" t="s">
        <v>11</v>
      </c>
      <c r="C3" s="121"/>
      <c r="D3" s="122"/>
      <c r="E3" s="128" t="s">
        <v>12</v>
      </c>
      <c r="F3" s="126"/>
      <c r="G3" s="127"/>
      <c r="H3" s="120" t="s">
        <v>23</v>
      </c>
      <c r="I3" s="121"/>
      <c r="J3" s="122"/>
      <c r="K3" s="102"/>
      <c r="L3" s="102"/>
      <c r="M3" s="102"/>
      <c r="N3" s="102"/>
      <c r="O3" s="102"/>
      <c r="P3" s="102"/>
    </row>
    <row r="4" spans="1:16" ht="39" customHeight="1" thickBot="1">
      <c r="A4" s="110"/>
      <c r="B4" s="38" t="s">
        <v>13</v>
      </c>
      <c r="C4" s="28" t="s">
        <v>0</v>
      </c>
      <c r="D4" s="62" t="s">
        <v>27</v>
      </c>
      <c r="E4" s="30" t="s">
        <v>13</v>
      </c>
      <c r="F4" s="17" t="s">
        <v>0</v>
      </c>
      <c r="G4" s="18" t="s">
        <v>27</v>
      </c>
      <c r="H4" s="30" t="s">
        <v>13</v>
      </c>
      <c r="I4" s="17" t="s">
        <v>0</v>
      </c>
      <c r="J4" s="18" t="s">
        <v>27</v>
      </c>
      <c r="K4" s="65"/>
      <c r="L4" s="16"/>
      <c r="M4" s="16"/>
      <c r="N4" s="65"/>
      <c r="O4" s="16"/>
      <c r="P4" s="16"/>
    </row>
    <row r="5" spans="1:16" ht="32.25" customHeight="1">
      <c r="A5" s="5" t="s">
        <v>4</v>
      </c>
      <c r="B5" s="35">
        <v>502</v>
      </c>
      <c r="C5" s="63">
        <v>1489829</v>
      </c>
      <c r="D5" s="57">
        <v>221850.1</v>
      </c>
      <c r="E5" s="35">
        <v>509</v>
      </c>
      <c r="F5" s="63">
        <v>1235210</v>
      </c>
      <c r="G5" s="57">
        <v>1028846.38</v>
      </c>
      <c r="H5" s="35">
        <v>497</v>
      </c>
      <c r="I5" s="63">
        <v>919099</v>
      </c>
      <c r="J5" s="57">
        <v>245111.69</v>
      </c>
      <c r="K5" s="66"/>
      <c r="L5" s="61"/>
      <c r="M5" s="61"/>
      <c r="N5" s="66"/>
      <c r="O5" s="61"/>
      <c r="P5" s="43"/>
    </row>
    <row r="6" spans="1:16" ht="32.25" customHeight="1">
      <c r="A6" s="1" t="s">
        <v>5</v>
      </c>
      <c r="B6" s="31">
        <v>128</v>
      </c>
      <c r="C6" s="88">
        <v>547963</v>
      </c>
      <c r="D6" s="58">
        <v>0</v>
      </c>
      <c r="E6" s="31">
        <v>100</v>
      </c>
      <c r="F6" s="88">
        <v>282461</v>
      </c>
      <c r="G6" s="58">
        <v>0</v>
      </c>
      <c r="H6" s="31">
        <v>144</v>
      </c>
      <c r="I6" s="88">
        <v>263486</v>
      </c>
      <c r="J6" s="58">
        <v>0</v>
      </c>
      <c r="K6" s="66"/>
      <c r="L6" s="61"/>
      <c r="M6" s="61"/>
      <c r="N6" s="66"/>
      <c r="O6" s="61"/>
      <c r="P6" s="43"/>
    </row>
    <row r="7" spans="1:16" ht="32.25" customHeight="1">
      <c r="A7" s="1" t="s">
        <v>6</v>
      </c>
      <c r="B7" s="31">
        <v>8</v>
      </c>
      <c r="C7" s="88">
        <v>9585</v>
      </c>
      <c r="D7" s="58">
        <v>0</v>
      </c>
      <c r="E7" s="31">
        <v>5</v>
      </c>
      <c r="F7" s="88">
        <v>3448</v>
      </c>
      <c r="G7" s="58">
        <v>0</v>
      </c>
      <c r="H7" s="31">
        <v>4</v>
      </c>
      <c r="I7" s="88">
        <v>2364</v>
      </c>
      <c r="J7" s="58">
        <v>0</v>
      </c>
      <c r="K7" s="66"/>
      <c r="L7" s="61"/>
      <c r="M7" s="61"/>
      <c r="N7" s="66"/>
      <c r="O7" s="61"/>
      <c r="P7" s="43"/>
    </row>
    <row r="8" spans="1:16" ht="32.25" customHeight="1">
      <c r="A8" s="1" t="s">
        <v>7</v>
      </c>
      <c r="B8" s="31">
        <v>11</v>
      </c>
      <c r="C8" s="88">
        <v>44988</v>
      </c>
      <c r="D8" s="58">
        <v>0</v>
      </c>
      <c r="E8" s="31">
        <v>1</v>
      </c>
      <c r="F8" s="88">
        <v>908</v>
      </c>
      <c r="G8" s="58">
        <v>0</v>
      </c>
      <c r="H8" s="31">
        <v>28</v>
      </c>
      <c r="I8" s="88">
        <v>322815</v>
      </c>
      <c r="J8" s="58">
        <v>0</v>
      </c>
      <c r="K8" s="66"/>
      <c r="L8" s="61"/>
      <c r="M8" s="61"/>
      <c r="N8" s="66"/>
      <c r="O8" s="61"/>
      <c r="P8" s="43"/>
    </row>
    <row r="9" spans="1:16" ht="32.25" customHeight="1">
      <c r="A9" s="1" t="s">
        <v>8</v>
      </c>
      <c r="B9" s="31">
        <v>0</v>
      </c>
      <c r="C9" s="88">
        <v>0</v>
      </c>
      <c r="D9" s="58">
        <v>0</v>
      </c>
      <c r="E9" s="31">
        <v>1</v>
      </c>
      <c r="F9" s="88">
        <v>12130</v>
      </c>
      <c r="G9" s="58">
        <v>0</v>
      </c>
      <c r="H9" s="31">
        <v>0</v>
      </c>
      <c r="I9" s="88">
        <v>0</v>
      </c>
      <c r="J9" s="58">
        <v>0</v>
      </c>
      <c r="K9" s="66"/>
      <c r="L9" s="61"/>
      <c r="M9" s="61"/>
      <c r="N9" s="66"/>
      <c r="O9" s="61"/>
      <c r="P9" s="43"/>
    </row>
    <row r="10" spans="1:16" ht="32.25" customHeight="1">
      <c r="A10" s="1" t="s">
        <v>9</v>
      </c>
      <c r="B10" s="31">
        <v>0</v>
      </c>
      <c r="C10" s="88">
        <v>0</v>
      </c>
      <c r="D10" s="58">
        <v>0</v>
      </c>
      <c r="E10" s="31">
        <v>0</v>
      </c>
      <c r="F10" s="88">
        <v>0</v>
      </c>
      <c r="G10" s="58">
        <v>0</v>
      </c>
      <c r="H10" s="31">
        <v>1</v>
      </c>
      <c r="I10" s="88">
        <v>92324</v>
      </c>
      <c r="J10" s="58">
        <v>0</v>
      </c>
      <c r="K10" s="66"/>
      <c r="L10" s="61"/>
      <c r="M10" s="61"/>
      <c r="N10" s="66"/>
      <c r="O10" s="61"/>
      <c r="P10" s="43"/>
    </row>
    <row r="11" spans="1:16" ht="32.25" customHeight="1" thickBot="1">
      <c r="A11" s="2" t="s">
        <v>1</v>
      </c>
      <c r="B11" s="32">
        <v>0</v>
      </c>
      <c r="C11" s="7">
        <v>0</v>
      </c>
      <c r="D11" s="3">
        <v>0</v>
      </c>
      <c r="E11" s="36">
        <v>0</v>
      </c>
      <c r="F11" s="22">
        <v>0</v>
      </c>
      <c r="G11" s="3">
        <v>0</v>
      </c>
      <c r="H11" s="36">
        <v>0</v>
      </c>
      <c r="I11" s="22">
        <v>0</v>
      </c>
      <c r="J11" s="25">
        <v>0</v>
      </c>
      <c r="K11" s="66"/>
      <c r="L11" s="61"/>
      <c r="M11" s="61"/>
      <c r="N11" s="66"/>
      <c r="O11" s="61"/>
      <c r="P11" s="43"/>
    </row>
    <row r="12" spans="1:16" ht="32.25" customHeight="1" thickBot="1">
      <c r="A12" s="46" t="s">
        <v>10</v>
      </c>
      <c r="B12" s="33">
        <f aca="true" t="shared" si="0" ref="B12:J12">SUM(B5:B11)</f>
        <v>649</v>
      </c>
      <c r="C12" s="8">
        <f t="shared" si="0"/>
        <v>2092365</v>
      </c>
      <c r="D12" s="48">
        <f t="shared" si="0"/>
        <v>221850.1</v>
      </c>
      <c r="E12" s="33">
        <f t="shared" si="0"/>
        <v>616</v>
      </c>
      <c r="F12" s="8">
        <f t="shared" si="0"/>
        <v>1534157</v>
      </c>
      <c r="G12" s="4">
        <f t="shared" si="0"/>
        <v>1028846.38</v>
      </c>
      <c r="H12" s="33">
        <f t="shared" si="0"/>
        <v>674</v>
      </c>
      <c r="I12" s="8">
        <f t="shared" si="0"/>
        <v>1600088</v>
      </c>
      <c r="J12" s="4">
        <f t="shared" si="0"/>
        <v>245111.69</v>
      </c>
      <c r="K12" s="27"/>
      <c r="L12" s="26"/>
      <c r="M12" s="26"/>
      <c r="N12" s="27"/>
      <c r="O12" s="26"/>
      <c r="P12" s="26"/>
    </row>
    <row r="13" spans="1:16" ht="25.5" customHeight="1" thickBot="1">
      <c r="A13" s="15"/>
      <c r="B13" s="27"/>
      <c r="C13" s="26"/>
      <c r="D13" s="26"/>
      <c r="E13" s="27"/>
      <c r="F13" s="26"/>
      <c r="G13" s="26"/>
      <c r="H13" s="27"/>
      <c r="I13" s="26"/>
      <c r="J13" s="26"/>
      <c r="K13" s="27"/>
      <c r="L13" s="26"/>
      <c r="M13" s="26"/>
      <c r="N13" s="27"/>
      <c r="O13" s="26"/>
      <c r="P13" s="43"/>
    </row>
    <row r="14" spans="1:16" ht="31.5" customHeight="1">
      <c r="A14" s="109" t="s">
        <v>3</v>
      </c>
      <c r="B14" s="120" t="s">
        <v>22</v>
      </c>
      <c r="C14" s="121"/>
      <c r="D14" s="122"/>
      <c r="E14" s="128" t="s">
        <v>26</v>
      </c>
      <c r="F14" s="126"/>
      <c r="G14" s="127"/>
      <c r="H14" s="102"/>
      <c r="I14" s="102"/>
      <c r="J14" s="102"/>
      <c r="K14" s="102"/>
      <c r="L14" s="102"/>
      <c r="M14" s="102"/>
      <c r="N14" s="27"/>
      <c r="O14" s="26"/>
      <c r="P14" s="43"/>
    </row>
    <row r="15" spans="1:16" ht="39.75" customHeight="1" thickBot="1">
      <c r="A15" s="110"/>
      <c r="B15" s="30" t="s">
        <v>13</v>
      </c>
      <c r="C15" s="17" t="s">
        <v>0</v>
      </c>
      <c r="D15" s="18" t="s">
        <v>27</v>
      </c>
      <c r="E15" s="30" t="s">
        <v>13</v>
      </c>
      <c r="F15" s="17" t="s">
        <v>0</v>
      </c>
      <c r="G15" s="18" t="s">
        <v>27</v>
      </c>
      <c r="H15" s="65"/>
      <c r="I15" s="16"/>
      <c r="J15" s="16"/>
      <c r="K15" s="65"/>
      <c r="L15" s="69"/>
      <c r="M15" s="16"/>
      <c r="N15" s="27"/>
      <c r="O15" s="26"/>
      <c r="P15" s="43"/>
    </row>
    <row r="16" spans="1:16" ht="29.25" customHeight="1">
      <c r="A16" s="5" t="s">
        <v>4</v>
      </c>
      <c r="B16" s="35">
        <v>387</v>
      </c>
      <c r="C16" s="63">
        <v>1292845</v>
      </c>
      <c r="D16" s="57">
        <v>60011.69</v>
      </c>
      <c r="E16" s="35">
        <v>411</v>
      </c>
      <c r="F16" s="63">
        <v>1459002</v>
      </c>
      <c r="G16" s="57">
        <v>79654.95</v>
      </c>
      <c r="H16" s="67"/>
      <c r="I16" s="87"/>
      <c r="J16" s="87"/>
      <c r="K16" s="66"/>
      <c r="L16" s="61"/>
      <c r="M16" s="61"/>
      <c r="N16" s="27"/>
      <c r="O16" s="26"/>
      <c r="P16" s="43"/>
    </row>
    <row r="17" spans="1:16" ht="29.25" customHeight="1">
      <c r="A17" s="1" t="s">
        <v>5</v>
      </c>
      <c r="B17" s="31">
        <v>150</v>
      </c>
      <c r="C17" s="88">
        <v>764888</v>
      </c>
      <c r="D17" s="58">
        <v>0</v>
      </c>
      <c r="E17" s="31">
        <v>245</v>
      </c>
      <c r="F17" s="88">
        <v>463878</v>
      </c>
      <c r="G17" s="58">
        <v>38461</v>
      </c>
      <c r="H17" s="67"/>
      <c r="I17" s="87"/>
      <c r="J17" s="87"/>
      <c r="K17" s="66"/>
      <c r="L17" s="61"/>
      <c r="M17" s="61"/>
      <c r="N17" s="27"/>
      <c r="O17" s="26"/>
      <c r="P17" s="43"/>
    </row>
    <row r="18" spans="1:16" ht="29.25" customHeight="1">
      <c r="A18" s="1" t="s">
        <v>6</v>
      </c>
      <c r="B18" s="31">
        <v>22</v>
      </c>
      <c r="C18" s="88">
        <v>108483</v>
      </c>
      <c r="D18" s="58">
        <v>0</v>
      </c>
      <c r="E18" s="31">
        <v>41</v>
      </c>
      <c r="F18" s="88">
        <v>64976</v>
      </c>
      <c r="G18" s="58">
        <v>500</v>
      </c>
      <c r="H18" s="67"/>
      <c r="I18" s="87"/>
      <c r="J18" s="87"/>
      <c r="K18" s="66"/>
      <c r="L18" s="61"/>
      <c r="M18" s="61"/>
      <c r="N18" s="27"/>
      <c r="O18" s="26"/>
      <c r="P18" s="43"/>
    </row>
    <row r="19" spans="1:16" ht="29.25" customHeight="1">
      <c r="A19" s="1" t="s">
        <v>7</v>
      </c>
      <c r="B19" s="31">
        <v>24</v>
      </c>
      <c r="C19" s="88">
        <v>322321</v>
      </c>
      <c r="D19" s="58">
        <v>0</v>
      </c>
      <c r="E19" s="31">
        <v>17</v>
      </c>
      <c r="F19" s="88">
        <v>236350</v>
      </c>
      <c r="G19" s="58">
        <v>76190</v>
      </c>
      <c r="H19" s="67"/>
      <c r="I19" s="87"/>
      <c r="J19" s="87"/>
      <c r="K19" s="66"/>
      <c r="L19" s="61"/>
      <c r="M19" s="61"/>
      <c r="N19" s="27"/>
      <c r="O19" s="26"/>
      <c r="P19" s="43"/>
    </row>
    <row r="20" spans="1:16" ht="29.25" customHeight="1">
      <c r="A20" s="1" t="s">
        <v>8</v>
      </c>
      <c r="B20" s="31">
        <v>0</v>
      </c>
      <c r="C20" s="88">
        <v>0</v>
      </c>
      <c r="D20" s="58">
        <v>0</v>
      </c>
      <c r="E20" s="31">
        <v>0</v>
      </c>
      <c r="F20" s="88">
        <v>0</v>
      </c>
      <c r="G20" s="58">
        <v>20024</v>
      </c>
      <c r="H20" s="67"/>
      <c r="I20" s="87"/>
      <c r="J20" s="87"/>
      <c r="K20" s="66"/>
      <c r="L20" s="61"/>
      <c r="M20" s="61"/>
      <c r="N20" s="27"/>
      <c r="O20" s="26"/>
      <c r="P20" s="43"/>
    </row>
    <row r="21" spans="1:16" ht="29.25" customHeight="1">
      <c r="A21" s="1" t="s">
        <v>9</v>
      </c>
      <c r="B21" s="31">
        <v>1</v>
      </c>
      <c r="C21" s="88">
        <v>1744</v>
      </c>
      <c r="D21" s="58">
        <v>0</v>
      </c>
      <c r="E21" s="31">
        <v>1</v>
      </c>
      <c r="F21" s="88">
        <v>2821</v>
      </c>
      <c r="G21" s="58">
        <v>0</v>
      </c>
      <c r="H21" s="67"/>
      <c r="I21" s="87"/>
      <c r="J21" s="87"/>
      <c r="K21" s="66"/>
      <c r="L21" s="61"/>
      <c r="M21" s="61"/>
      <c r="N21" s="27"/>
      <c r="O21" s="26"/>
      <c r="P21" s="43"/>
    </row>
    <row r="22" spans="1:16" ht="29.25" customHeight="1" thickBot="1">
      <c r="A22" s="2" t="s">
        <v>1</v>
      </c>
      <c r="B22" s="36">
        <v>0</v>
      </c>
      <c r="C22" s="22">
        <v>0</v>
      </c>
      <c r="D22" s="25">
        <v>0</v>
      </c>
      <c r="E22" s="36">
        <v>0</v>
      </c>
      <c r="F22" s="22">
        <v>0</v>
      </c>
      <c r="G22" s="25">
        <v>0</v>
      </c>
      <c r="H22" s="67"/>
      <c r="I22" s="87"/>
      <c r="J22" s="87"/>
      <c r="K22" s="67"/>
      <c r="L22" s="60"/>
      <c r="M22" s="60"/>
      <c r="N22" s="27"/>
      <c r="O22" s="26"/>
      <c r="P22" s="43"/>
    </row>
    <row r="23" spans="1:16" ht="29.25" customHeight="1" thickBot="1">
      <c r="A23" s="46" t="s">
        <v>10</v>
      </c>
      <c r="B23" s="33">
        <f aca="true" t="shared" si="1" ref="B23:G23">SUM(B16:B22)</f>
        <v>584</v>
      </c>
      <c r="C23" s="8">
        <f t="shared" si="1"/>
        <v>2490281</v>
      </c>
      <c r="D23" s="4">
        <f t="shared" si="1"/>
        <v>60011.69</v>
      </c>
      <c r="E23" s="33">
        <f t="shared" si="1"/>
        <v>715</v>
      </c>
      <c r="F23" s="8">
        <f t="shared" si="1"/>
        <v>2227027</v>
      </c>
      <c r="G23" s="4">
        <f t="shared" si="1"/>
        <v>214829.95</v>
      </c>
      <c r="H23" s="27"/>
      <c r="I23" s="26"/>
      <c r="J23" s="26"/>
      <c r="K23" s="27"/>
      <c r="L23" s="26"/>
      <c r="M23" s="26"/>
      <c r="N23" s="27"/>
      <c r="O23" s="26"/>
      <c r="P23" s="43"/>
    </row>
    <row r="24" spans="1:15" ht="26.25" customHeight="1" thickBot="1">
      <c r="A24" s="15"/>
      <c r="B24" s="27"/>
      <c r="C24" s="26"/>
      <c r="D24" s="26"/>
      <c r="E24" s="27"/>
      <c r="F24" s="26"/>
      <c r="G24" s="26"/>
      <c r="H24" s="27"/>
      <c r="I24" s="26"/>
      <c r="J24" s="26"/>
      <c r="K24" s="27"/>
      <c r="L24" s="26"/>
      <c r="M24" s="26"/>
      <c r="N24" s="27"/>
      <c r="O24" s="26"/>
    </row>
    <row r="25" spans="1:15" ht="42.75" customHeight="1" thickBot="1">
      <c r="A25" s="104" t="s">
        <v>30</v>
      </c>
      <c r="B25" s="105"/>
      <c r="C25" s="105"/>
      <c r="D25" s="105"/>
      <c r="E25" s="105"/>
      <c r="F25" s="105"/>
      <c r="G25" s="105"/>
      <c r="H25" s="105"/>
      <c r="I25" s="105"/>
      <c r="J25" s="123"/>
      <c r="K25" s="81"/>
      <c r="L25" s="81"/>
      <c r="M25" s="81"/>
      <c r="N25" s="81"/>
      <c r="O25" s="81"/>
    </row>
    <row r="26" spans="1:15" ht="21" customHeight="1" thickBo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5"/>
      <c r="M26" s="15"/>
      <c r="N26" s="13"/>
      <c r="O26" s="13"/>
    </row>
    <row r="27" spans="1:16" ht="35.25" customHeight="1">
      <c r="A27" s="112" t="s">
        <v>14</v>
      </c>
      <c r="B27" s="117" t="s">
        <v>15</v>
      </c>
      <c r="C27" s="118"/>
      <c r="D27" s="119"/>
      <c r="E27" s="106" t="s">
        <v>16</v>
      </c>
      <c r="F27" s="107"/>
      <c r="G27" s="108"/>
      <c r="H27" s="117" t="s">
        <v>24</v>
      </c>
      <c r="I27" s="118"/>
      <c r="J27" s="119"/>
      <c r="K27" s="103"/>
      <c r="L27" s="103"/>
      <c r="M27" s="103"/>
      <c r="N27" s="103"/>
      <c r="O27" s="103"/>
      <c r="P27" s="103"/>
    </row>
    <row r="28" spans="1:16" ht="64.5" customHeight="1" thickBot="1">
      <c r="A28" s="113"/>
      <c r="B28" s="30" t="s">
        <v>13</v>
      </c>
      <c r="C28" s="19" t="s">
        <v>17</v>
      </c>
      <c r="D28" s="49" t="s">
        <v>27</v>
      </c>
      <c r="E28" s="30" t="s">
        <v>13</v>
      </c>
      <c r="F28" s="19" t="s">
        <v>17</v>
      </c>
      <c r="G28" s="49" t="s">
        <v>27</v>
      </c>
      <c r="H28" s="30" t="s">
        <v>13</v>
      </c>
      <c r="I28" s="19" t="s">
        <v>17</v>
      </c>
      <c r="J28" s="49" t="s">
        <v>27</v>
      </c>
      <c r="K28" s="65"/>
      <c r="L28" s="26"/>
      <c r="M28" s="26"/>
      <c r="N28" s="65"/>
      <c r="O28" s="26"/>
      <c r="P28" s="26"/>
    </row>
    <row r="29" spans="1:16" ht="60" customHeight="1" thickBot="1">
      <c r="A29" s="68" t="s">
        <v>19</v>
      </c>
      <c r="B29" s="72">
        <v>3</v>
      </c>
      <c r="C29" s="73">
        <v>3367.5</v>
      </c>
      <c r="D29" s="75">
        <v>0</v>
      </c>
      <c r="E29" s="72">
        <v>7</v>
      </c>
      <c r="F29" s="73">
        <v>13998</v>
      </c>
      <c r="G29" s="75">
        <v>0</v>
      </c>
      <c r="H29" s="76">
        <v>8</v>
      </c>
      <c r="I29" s="77">
        <v>522401</v>
      </c>
      <c r="J29" s="79">
        <v>0</v>
      </c>
      <c r="K29" s="80"/>
      <c r="L29" s="60"/>
      <c r="M29" s="60"/>
      <c r="N29" s="80"/>
      <c r="O29" s="60"/>
      <c r="P29" s="43"/>
    </row>
    <row r="30" spans="1:16" ht="60" customHeight="1" thickBot="1">
      <c r="A30" s="68" t="s">
        <v>10</v>
      </c>
      <c r="B30" s="29">
        <f aca="true" t="shared" si="2" ref="B30:J30">SUM(B29)</f>
        <v>3</v>
      </c>
      <c r="C30" s="12">
        <f t="shared" si="2"/>
        <v>3367.5</v>
      </c>
      <c r="D30" s="23">
        <f t="shared" si="2"/>
        <v>0</v>
      </c>
      <c r="E30" s="29">
        <f t="shared" si="2"/>
        <v>7</v>
      </c>
      <c r="F30" s="12">
        <f t="shared" si="2"/>
        <v>13998</v>
      </c>
      <c r="G30" s="23">
        <f t="shared" si="2"/>
        <v>0</v>
      </c>
      <c r="H30" s="50">
        <f t="shared" si="2"/>
        <v>8</v>
      </c>
      <c r="I30" s="9">
        <f t="shared" si="2"/>
        <v>522401</v>
      </c>
      <c r="J30" s="6">
        <f t="shared" si="2"/>
        <v>0</v>
      </c>
      <c r="K30" s="15"/>
      <c r="L30" s="26"/>
      <c r="M30" s="26"/>
      <c r="N30" s="15"/>
      <c r="O30" s="26"/>
      <c r="P30" s="43"/>
    </row>
    <row r="31" spans="1:16" ht="36.75" customHeight="1" thickBot="1">
      <c r="A31" s="14"/>
      <c r="B31" s="14"/>
      <c r="C31" s="42"/>
      <c r="D31" s="42"/>
      <c r="E31" s="14"/>
      <c r="F31" s="42"/>
      <c r="G31" s="42"/>
      <c r="H31" s="14"/>
      <c r="I31" s="42"/>
      <c r="J31" s="42"/>
      <c r="K31" s="15"/>
      <c r="L31" s="26"/>
      <c r="M31" s="26"/>
      <c r="N31" s="15"/>
      <c r="O31" s="26"/>
      <c r="P31" s="43"/>
    </row>
    <row r="32" spans="1:16" ht="51.75" customHeight="1">
      <c r="A32" s="114" t="s">
        <v>14</v>
      </c>
      <c r="B32" s="117" t="s">
        <v>20</v>
      </c>
      <c r="C32" s="118"/>
      <c r="D32" s="119"/>
      <c r="E32" s="117" t="s">
        <v>21</v>
      </c>
      <c r="F32" s="118"/>
      <c r="G32" s="119"/>
      <c r="H32" s="106" t="s">
        <v>29</v>
      </c>
      <c r="I32" s="107"/>
      <c r="J32" s="108"/>
      <c r="K32" s="103"/>
      <c r="L32" s="103"/>
      <c r="M32" s="103"/>
      <c r="N32" s="103"/>
      <c r="O32" s="103"/>
      <c r="P32" s="103"/>
    </row>
    <row r="33" spans="1:16" ht="56.25" customHeight="1" thickBot="1">
      <c r="A33" s="115"/>
      <c r="B33" s="30" t="s">
        <v>13</v>
      </c>
      <c r="C33" s="19" t="s">
        <v>17</v>
      </c>
      <c r="D33" s="74" t="s">
        <v>27</v>
      </c>
      <c r="E33" s="30" t="s">
        <v>13</v>
      </c>
      <c r="F33" s="19" t="s">
        <v>17</v>
      </c>
      <c r="G33" s="49" t="s">
        <v>27</v>
      </c>
      <c r="H33" s="30" t="s">
        <v>13</v>
      </c>
      <c r="I33" s="19" t="s">
        <v>17</v>
      </c>
      <c r="J33" s="49" t="s">
        <v>27</v>
      </c>
      <c r="K33" s="65"/>
      <c r="L33" s="26"/>
      <c r="M33" s="26"/>
      <c r="N33" s="65"/>
      <c r="O33" s="26"/>
      <c r="P33" s="26"/>
    </row>
    <row r="34" spans="1:16" ht="57.75" customHeight="1" thickBot="1">
      <c r="A34" s="68" t="s">
        <v>19</v>
      </c>
      <c r="B34" s="76">
        <v>3</v>
      </c>
      <c r="C34" s="77">
        <v>1706</v>
      </c>
      <c r="D34" s="78">
        <v>0</v>
      </c>
      <c r="E34" s="76">
        <v>1</v>
      </c>
      <c r="F34" s="77">
        <v>1780</v>
      </c>
      <c r="G34" s="79">
        <v>0</v>
      </c>
      <c r="H34" s="76">
        <v>0</v>
      </c>
      <c r="I34" s="77">
        <v>0</v>
      </c>
      <c r="J34" s="75">
        <v>775</v>
      </c>
      <c r="K34" s="80"/>
      <c r="L34" s="60"/>
      <c r="M34" s="60"/>
      <c r="N34" s="80"/>
      <c r="O34" s="60"/>
      <c r="P34" s="43"/>
    </row>
    <row r="35" spans="1:16" ht="57.75" customHeight="1" thickBot="1">
      <c r="A35" s="68" t="s">
        <v>10</v>
      </c>
      <c r="B35" s="50">
        <f aca="true" t="shared" si="3" ref="B35:J35">SUM(B34)</f>
        <v>3</v>
      </c>
      <c r="C35" s="9">
        <f t="shared" si="3"/>
        <v>1706</v>
      </c>
      <c r="D35" s="53">
        <f t="shared" si="3"/>
        <v>0</v>
      </c>
      <c r="E35" s="50">
        <f t="shared" si="3"/>
        <v>1</v>
      </c>
      <c r="F35" s="9">
        <f t="shared" si="3"/>
        <v>1780</v>
      </c>
      <c r="G35" s="6">
        <f t="shared" si="3"/>
        <v>0</v>
      </c>
      <c r="H35" s="50">
        <f t="shared" si="3"/>
        <v>0</v>
      </c>
      <c r="I35" s="9">
        <f t="shared" si="3"/>
        <v>0</v>
      </c>
      <c r="J35" s="23">
        <f t="shared" si="3"/>
        <v>775</v>
      </c>
      <c r="K35" s="15"/>
      <c r="L35" s="26"/>
      <c r="M35" s="26"/>
      <c r="N35" s="15"/>
      <c r="O35" s="26"/>
      <c r="P35" s="43"/>
    </row>
    <row r="36" spans="1:15" ht="42.75" customHeight="1" thickBot="1">
      <c r="A36" s="15"/>
      <c r="B36" s="27"/>
      <c r="C36" s="26"/>
      <c r="D36" s="26"/>
      <c r="E36" s="27"/>
      <c r="F36" s="26"/>
      <c r="G36" s="26"/>
      <c r="H36" s="27"/>
      <c r="I36" s="26"/>
      <c r="J36" s="26"/>
      <c r="K36" s="27"/>
      <c r="L36" s="26"/>
      <c r="M36" s="26"/>
      <c r="N36" s="27"/>
      <c r="O36" s="26"/>
    </row>
    <row r="37" spans="1:16" ht="42" customHeight="1" thickBot="1">
      <c r="A37" s="129" t="s">
        <v>31</v>
      </c>
      <c r="B37" s="130"/>
      <c r="C37" s="130"/>
      <c r="D37" s="130"/>
      <c r="E37" s="130"/>
      <c r="F37" s="130"/>
      <c r="G37" s="130"/>
      <c r="H37" s="130"/>
      <c r="I37" s="130"/>
      <c r="J37" s="131"/>
      <c r="K37" s="64"/>
      <c r="L37" s="64"/>
      <c r="M37" s="64"/>
      <c r="N37" s="64"/>
      <c r="O37" s="64"/>
      <c r="P37" s="43"/>
    </row>
    <row r="38" spans="1:16" ht="36" customHeight="1" thickBo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43"/>
    </row>
    <row r="39" spans="1:16" ht="43.5" customHeight="1">
      <c r="A39" s="109" t="s">
        <v>3</v>
      </c>
      <c r="B39" s="128" t="s">
        <v>2</v>
      </c>
      <c r="C39" s="126"/>
      <c r="D39" s="127"/>
      <c r="E39" s="125" t="s">
        <v>11</v>
      </c>
      <c r="F39" s="126"/>
      <c r="G39" s="127"/>
      <c r="H39" s="128" t="s">
        <v>12</v>
      </c>
      <c r="I39" s="126"/>
      <c r="J39" s="127"/>
      <c r="K39" s="102"/>
      <c r="L39" s="102"/>
      <c r="M39" s="102"/>
      <c r="N39" s="102"/>
      <c r="O39" s="102"/>
      <c r="P39" s="43"/>
    </row>
    <row r="40" spans="1:16" ht="63.75" customHeight="1" thickBot="1">
      <c r="A40" s="110"/>
      <c r="B40" s="30" t="s">
        <v>13</v>
      </c>
      <c r="C40" s="19" t="s">
        <v>17</v>
      </c>
      <c r="D40" s="49" t="s">
        <v>27</v>
      </c>
      <c r="E40" s="34" t="s">
        <v>13</v>
      </c>
      <c r="F40" s="19" t="s">
        <v>17</v>
      </c>
      <c r="G40" s="49" t="s">
        <v>27</v>
      </c>
      <c r="H40" s="30" t="s">
        <v>13</v>
      </c>
      <c r="I40" s="19" t="s">
        <v>17</v>
      </c>
      <c r="J40" s="49" t="s">
        <v>27</v>
      </c>
      <c r="K40" s="65"/>
      <c r="L40" s="26"/>
      <c r="M40" s="26"/>
      <c r="N40" s="65"/>
      <c r="O40" s="16"/>
      <c r="P40" s="43"/>
    </row>
    <row r="41" spans="1:16" ht="57" customHeight="1" thickBot="1">
      <c r="A41" s="82" t="s">
        <v>5</v>
      </c>
      <c r="B41" s="37">
        <v>38</v>
      </c>
      <c r="C41" s="20">
        <v>61896.45</v>
      </c>
      <c r="D41" s="21">
        <v>0</v>
      </c>
      <c r="E41" s="54">
        <v>36</v>
      </c>
      <c r="F41" s="20">
        <v>168483</v>
      </c>
      <c r="G41" s="21">
        <v>0</v>
      </c>
      <c r="H41" s="37">
        <v>14</v>
      </c>
      <c r="I41" s="20">
        <v>36967.78</v>
      </c>
      <c r="J41" s="21">
        <v>0</v>
      </c>
      <c r="K41" s="67"/>
      <c r="L41" s="60"/>
      <c r="M41" s="60"/>
      <c r="N41" s="67"/>
      <c r="O41" s="60"/>
      <c r="P41" s="43"/>
    </row>
    <row r="42" spans="1:16" ht="57" customHeight="1" thickBot="1">
      <c r="A42" s="83" t="s">
        <v>10</v>
      </c>
      <c r="B42" s="33">
        <f aca="true" t="shared" si="4" ref="B42:J42">SUM(B41)</f>
        <v>38</v>
      </c>
      <c r="C42" s="8">
        <f t="shared" si="4"/>
        <v>61896.45</v>
      </c>
      <c r="D42" s="4">
        <f t="shared" si="4"/>
        <v>0</v>
      </c>
      <c r="E42" s="24">
        <f t="shared" si="4"/>
        <v>36</v>
      </c>
      <c r="F42" s="8">
        <f t="shared" si="4"/>
        <v>168483</v>
      </c>
      <c r="G42" s="4">
        <f t="shared" si="4"/>
        <v>0</v>
      </c>
      <c r="H42" s="33">
        <f t="shared" si="4"/>
        <v>14</v>
      </c>
      <c r="I42" s="8">
        <f t="shared" si="4"/>
        <v>36967.78</v>
      </c>
      <c r="J42" s="4">
        <f t="shared" si="4"/>
        <v>0</v>
      </c>
      <c r="K42" s="27"/>
      <c r="L42" s="26"/>
      <c r="M42" s="26"/>
      <c r="N42" s="27"/>
      <c r="O42" s="26"/>
      <c r="P42" s="43"/>
    </row>
    <row r="43" spans="1:16" ht="43.5" customHeight="1" thickBot="1">
      <c r="A43" s="15"/>
      <c r="B43" s="15"/>
      <c r="C43" s="15"/>
      <c r="D43" s="15"/>
      <c r="E43" s="27"/>
      <c r="F43" s="26"/>
      <c r="G43" s="26"/>
      <c r="H43" s="27"/>
      <c r="I43" s="26"/>
      <c r="J43" s="26"/>
      <c r="K43" s="27"/>
      <c r="L43" s="26"/>
      <c r="M43" s="26"/>
      <c r="N43" s="27"/>
      <c r="O43" s="26"/>
      <c r="P43" s="43"/>
    </row>
    <row r="44" spans="1:16" ht="43.5" customHeight="1">
      <c r="A44" s="109" t="s">
        <v>3</v>
      </c>
      <c r="B44" s="120" t="s">
        <v>23</v>
      </c>
      <c r="C44" s="121"/>
      <c r="D44" s="122"/>
      <c r="E44" s="120" t="s">
        <v>22</v>
      </c>
      <c r="F44" s="121"/>
      <c r="G44" s="122"/>
      <c r="H44" s="125" t="s">
        <v>25</v>
      </c>
      <c r="I44" s="126"/>
      <c r="J44" s="127"/>
      <c r="K44" s="102"/>
      <c r="L44" s="102"/>
      <c r="M44" s="102"/>
      <c r="N44" s="102"/>
      <c r="O44" s="102"/>
      <c r="P44" s="43"/>
    </row>
    <row r="45" spans="1:16" ht="49.5" customHeight="1" thickBot="1">
      <c r="A45" s="110"/>
      <c r="B45" s="30" t="s">
        <v>13</v>
      </c>
      <c r="C45" s="19" t="s">
        <v>17</v>
      </c>
      <c r="D45" s="74" t="s">
        <v>27</v>
      </c>
      <c r="E45" s="30" t="s">
        <v>13</v>
      </c>
      <c r="F45" s="19" t="s">
        <v>17</v>
      </c>
      <c r="G45" s="74" t="s">
        <v>27</v>
      </c>
      <c r="H45" s="30" t="s">
        <v>13</v>
      </c>
      <c r="I45" s="19" t="s">
        <v>17</v>
      </c>
      <c r="J45" s="49" t="s">
        <v>27</v>
      </c>
      <c r="K45" s="65"/>
      <c r="L45" s="26"/>
      <c r="M45" s="26"/>
      <c r="N45" s="65"/>
      <c r="O45" s="16"/>
      <c r="P45" s="43"/>
    </row>
    <row r="46" spans="1:16" ht="53.25" customHeight="1" thickBot="1">
      <c r="A46" s="82" t="s">
        <v>5</v>
      </c>
      <c r="B46" s="37">
        <v>7</v>
      </c>
      <c r="C46" s="20">
        <v>21057.18</v>
      </c>
      <c r="D46" s="47">
        <v>0</v>
      </c>
      <c r="E46" s="37">
        <v>43</v>
      </c>
      <c r="F46" s="20">
        <v>118957.67</v>
      </c>
      <c r="G46" s="21">
        <v>3939</v>
      </c>
      <c r="H46" s="54">
        <v>54</v>
      </c>
      <c r="I46" s="20">
        <v>205968.49</v>
      </c>
      <c r="J46" s="21">
        <v>15000</v>
      </c>
      <c r="K46" s="67"/>
      <c r="L46" s="60"/>
      <c r="M46" s="60"/>
      <c r="N46" s="67"/>
      <c r="O46" s="60"/>
      <c r="P46" s="43"/>
    </row>
    <row r="47" spans="1:16" ht="53.25" customHeight="1" thickBot="1">
      <c r="A47" s="83" t="s">
        <v>10</v>
      </c>
      <c r="B47" s="33">
        <f>SUM(B46)</f>
        <v>7</v>
      </c>
      <c r="C47" s="8">
        <f>SUM(C46)</f>
        <v>21057.18</v>
      </c>
      <c r="D47" s="48">
        <f>SUM(D46)</f>
        <v>0</v>
      </c>
      <c r="E47" s="33">
        <f>E46</f>
        <v>43</v>
      </c>
      <c r="F47" s="8">
        <f>F46</f>
        <v>118957.67</v>
      </c>
      <c r="G47" s="4">
        <f>SUM(G46)</f>
        <v>3939</v>
      </c>
      <c r="H47" s="24">
        <f>H46</f>
        <v>54</v>
      </c>
      <c r="I47" s="8">
        <f>I46</f>
        <v>205968.49</v>
      </c>
      <c r="J47" s="4">
        <f>SUM(J46)</f>
        <v>15000</v>
      </c>
      <c r="K47" s="27"/>
      <c r="L47" s="26"/>
      <c r="M47" s="26"/>
      <c r="N47" s="27"/>
      <c r="O47" s="26"/>
      <c r="P47" s="43"/>
    </row>
    <row r="48" spans="1:15" ht="36.75" customHeight="1" thickBot="1">
      <c r="A48" s="14"/>
      <c r="B48" s="14"/>
      <c r="C48" s="42"/>
      <c r="D48" s="42"/>
      <c r="E48" s="14"/>
      <c r="F48" s="42"/>
      <c r="G48" s="42"/>
      <c r="H48" s="14"/>
      <c r="I48" s="42"/>
      <c r="J48" s="42"/>
      <c r="K48" s="14"/>
      <c r="L48" s="42"/>
      <c r="M48" s="42"/>
      <c r="N48" s="14"/>
      <c r="O48" s="42"/>
    </row>
    <row r="49" spans="1:15" ht="41.25" customHeight="1" thickBot="1">
      <c r="A49" s="104" t="s">
        <v>32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81"/>
      <c r="L49" s="81"/>
      <c r="M49" s="81"/>
      <c r="N49" s="81"/>
      <c r="O49" s="81"/>
    </row>
    <row r="50" spans="1:15" s="43" customFormat="1" ht="30" customHeight="1" thickBo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36.75" customHeight="1">
      <c r="A51" s="112" t="s">
        <v>14</v>
      </c>
      <c r="B51" s="106" t="s">
        <v>15</v>
      </c>
      <c r="C51" s="107"/>
      <c r="D51" s="124"/>
      <c r="E51" s="117" t="s">
        <v>16</v>
      </c>
      <c r="F51" s="118"/>
      <c r="G51" s="119"/>
      <c r="H51" s="118" t="s">
        <v>24</v>
      </c>
      <c r="I51" s="118"/>
      <c r="J51" s="119"/>
      <c r="K51" s="103"/>
      <c r="L51" s="103"/>
      <c r="M51" s="15"/>
      <c r="N51" s="103"/>
      <c r="O51" s="103"/>
    </row>
    <row r="52" spans="1:15" ht="57" customHeight="1" thickBot="1">
      <c r="A52" s="113"/>
      <c r="B52" s="30" t="s">
        <v>13</v>
      </c>
      <c r="C52" s="19" t="s">
        <v>17</v>
      </c>
      <c r="D52" s="74" t="s">
        <v>27</v>
      </c>
      <c r="E52" s="30" t="s">
        <v>13</v>
      </c>
      <c r="F52" s="19" t="s">
        <v>17</v>
      </c>
      <c r="G52" s="49" t="s">
        <v>27</v>
      </c>
      <c r="H52" s="34" t="s">
        <v>13</v>
      </c>
      <c r="I52" s="19" t="s">
        <v>17</v>
      </c>
      <c r="J52" s="49" t="s">
        <v>27</v>
      </c>
      <c r="K52" s="65"/>
      <c r="L52" s="26"/>
      <c r="M52" s="26"/>
      <c r="N52" s="65"/>
      <c r="O52" s="26"/>
    </row>
    <row r="53" spans="1:15" ht="42" customHeight="1">
      <c r="A53" s="84" t="s">
        <v>5</v>
      </c>
      <c r="B53" s="70">
        <v>136</v>
      </c>
      <c r="C53" s="71">
        <v>1079457.48</v>
      </c>
      <c r="D53" s="99">
        <v>0</v>
      </c>
      <c r="E53" s="70">
        <v>73</v>
      </c>
      <c r="F53" s="71">
        <v>190913</v>
      </c>
      <c r="G53" s="96">
        <v>0</v>
      </c>
      <c r="H53" s="94">
        <v>95</v>
      </c>
      <c r="I53" s="71">
        <v>625000</v>
      </c>
      <c r="J53" s="96">
        <v>0</v>
      </c>
      <c r="K53" s="80"/>
      <c r="L53" s="60"/>
      <c r="M53" s="60"/>
      <c r="N53" s="80"/>
      <c r="O53" s="60"/>
    </row>
    <row r="54" spans="1:15" ht="42" customHeight="1">
      <c r="A54" s="85" t="s">
        <v>6</v>
      </c>
      <c r="B54" s="39">
        <v>40</v>
      </c>
      <c r="C54" s="11">
        <v>70266.4</v>
      </c>
      <c r="D54" s="55">
        <v>0</v>
      </c>
      <c r="E54" s="39">
        <v>6</v>
      </c>
      <c r="F54" s="11">
        <v>2408</v>
      </c>
      <c r="G54" s="40">
        <v>0</v>
      </c>
      <c r="H54" s="59">
        <v>4</v>
      </c>
      <c r="I54" s="11">
        <v>2763</v>
      </c>
      <c r="J54" s="40">
        <v>0</v>
      </c>
      <c r="K54" s="80"/>
      <c r="L54" s="60"/>
      <c r="M54" s="60"/>
      <c r="N54" s="80"/>
      <c r="O54" s="60"/>
    </row>
    <row r="55" spans="1:15" ht="42" customHeight="1">
      <c r="A55" s="85" t="s">
        <v>7</v>
      </c>
      <c r="B55" s="39">
        <v>24</v>
      </c>
      <c r="C55" s="11">
        <v>41659.38</v>
      </c>
      <c r="D55" s="55">
        <v>0</v>
      </c>
      <c r="E55" s="39">
        <v>6</v>
      </c>
      <c r="F55" s="11">
        <v>4317</v>
      </c>
      <c r="G55" s="40">
        <v>0</v>
      </c>
      <c r="H55" s="59">
        <v>5</v>
      </c>
      <c r="I55" s="11">
        <v>9947</v>
      </c>
      <c r="J55" s="40">
        <v>0</v>
      </c>
      <c r="K55" s="80"/>
      <c r="L55" s="60"/>
      <c r="M55" s="60"/>
      <c r="N55" s="80"/>
      <c r="O55" s="60"/>
    </row>
    <row r="56" spans="1:15" ht="42" customHeight="1" thickBot="1">
      <c r="A56" s="86" t="s">
        <v>18</v>
      </c>
      <c r="B56" s="89">
        <v>670</v>
      </c>
      <c r="C56" s="97">
        <v>276713.13</v>
      </c>
      <c r="D56" s="100">
        <v>0</v>
      </c>
      <c r="E56" s="89">
        <v>288</v>
      </c>
      <c r="F56" s="97">
        <v>73885</v>
      </c>
      <c r="G56" s="98">
        <v>0</v>
      </c>
      <c r="H56" s="101">
        <v>235</v>
      </c>
      <c r="I56" s="97">
        <v>69663</v>
      </c>
      <c r="J56" s="98">
        <v>0</v>
      </c>
      <c r="K56" s="80"/>
      <c r="L56" s="60"/>
      <c r="M56" s="60"/>
      <c r="N56" s="80"/>
      <c r="O56" s="60"/>
    </row>
    <row r="57" spans="1:15" ht="42" customHeight="1" thickBot="1">
      <c r="A57" s="68" t="s">
        <v>10</v>
      </c>
      <c r="B57" s="90">
        <f>SUM(B53:B56)</f>
        <v>870</v>
      </c>
      <c r="C57" s="91">
        <f>SUM(C53:C56)</f>
        <v>1468096.3899999997</v>
      </c>
      <c r="D57" s="93">
        <v>0</v>
      </c>
      <c r="E57" s="90">
        <f aca="true" t="shared" si="5" ref="E57:J57">SUM(E53:E56)</f>
        <v>373</v>
      </c>
      <c r="F57" s="91">
        <f t="shared" si="5"/>
        <v>271523</v>
      </c>
      <c r="G57" s="92">
        <f t="shared" si="5"/>
        <v>0</v>
      </c>
      <c r="H57" s="95">
        <f t="shared" si="5"/>
        <v>339</v>
      </c>
      <c r="I57" s="91">
        <f t="shared" si="5"/>
        <v>707373</v>
      </c>
      <c r="J57" s="92">
        <f t="shared" si="5"/>
        <v>0</v>
      </c>
      <c r="K57" s="15"/>
      <c r="L57" s="26"/>
      <c r="M57" s="26"/>
      <c r="N57" s="15"/>
      <c r="O57" s="26"/>
    </row>
    <row r="58" spans="1:15" ht="40.5" customHeight="1" thickBot="1">
      <c r="A58" s="14"/>
      <c r="B58" s="14"/>
      <c r="C58" s="42"/>
      <c r="D58" s="42"/>
      <c r="E58" s="14"/>
      <c r="F58" s="42"/>
      <c r="G58" s="42"/>
      <c r="H58" s="14"/>
      <c r="I58" s="42"/>
      <c r="J58" s="42"/>
      <c r="K58" s="14"/>
      <c r="L58" s="42"/>
      <c r="M58" s="42"/>
      <c r="N58" s="14"/>
      <c r="O58" s="42"/>
    </row>
    <row r="59" spans="1:15" ht="39.75" customHeight="1">
      <c r="A59" s="114" t="s">
        <v>14</v>
      </c>
      <c r="B59" s="106" t="s">
        <v>20</v>
      </c>
      <c r="C59" s="107"/>
      <c r="D59" s="124"/>
      <c r="E59" s="106" t="s">
        <v>21</v>
      </c>
      <c r="F59" s="107"/>
      <c r="G59" s="108"/>
      <c r="H59" s="111" t="s">
        <v>33</v>
      </c>
      <c r="I59" s="107"/>
      <c r="J59" s="108"/>
      <c r="K59" s="103"/>
      <c r="L59" s="103"/>
      <c r="M59" s="15"/>
      <c r="N59" s="103"/>
      <c r="O59" s="103"/>
    </row>
    <row r="60" spans="1:15" ht="52.5" customHeight="1" thickBot="1">
      <c r="A60" s="115"/>
      <c r="B60" s="30" t="s">
        <v>13</v>
      </c>
      <c r="C60" s="19" t="s">
        <v>17</v>
      </c>
      <c r="D60" s="74" t="s">
        <v>27</v>
      </c>
      <c r="E60" s="30" t="s">
        <v>13</v>
      </c>
      <c r="F60" s="19" t="s">
        <v>17</v>
      </c>
      <c r="G60" s="49" t="s">
        <v>27</v>
      </c>
      <c r="H60" s="34" t="s">
        <v>13</v>
      </c>
      <c r="I60" s="19" t="s">
        <v>17</v>
      </c>
      <c r="J60" s="49" t="s">
        <v>27</v>
      </c>
      <c r="K60" s="65"/>
      <c r="L60" s="26"/>
      <c r="M60" s="26"/>
      <c r="N60" s="65"/>
      <c r="O60" s="26"/>
    </row>
    <row r="61" spans="1:15" ht="37.5" customHeight="1">
      <c r="A61" s="84" t="s">
        <v>5</v>
      </c>
      <c r="B61" s="135">
        <v>195</v>
      </c>
      <c r="C61" s="138">
        <v>263709</v>
      </c>
      <c r="D61" s="132">
        <v>0</v>
      </c>
      <c r="E61" s="137">
        <v>117</v>
      </c>
      <c r="F61" s="140">
        <v>338602.35</v>
      </c>
      <c r="G61" s="132">
        <v>13261.04</v>
      </c>
      <c r="H61" s="143">
        <v>77</v>
      </c>
      <c r="I61" s="140">
        <v>233282.01</v>
      </c>
      <c r="J61" s="132">
        <v>51630.09</v>
      </c>
      <c r="K61" s="145"/>
      <c r="L61" s="116"/>
      <c r="M61" s="60"/>
      <c r="N61" s="145"/>
      <c r="O61" s="116"/>
    </row>
    <row r="62" spans="1:15" ht="37.5" customHeight="1">
      <c r="A62" s="85" t="s">
        <v>6</v>
      </c>
      <c r="B62" s="136"/>
      <c r="C62" s="139"/>
      <c r="D62" s="133"/>
      <c r="E62" s="141"/>
      <c r="F62" s="142"/>
      <c r="G62" s="133"/>
      <c r="H62" s="144"/>
      <c r="I62" s="142"/>
      <c r="J62" s="133"/>
      <c r="K62" s="145"/>
      <c r="L62" s="116"/>
      <c r="M62" s="60"/>
      <c r="N62" s="145"/>
      <c r="O62" s="116"/>
    </row>
    <row r="63" spans="1:15" ht="37.5" customHeight="1">
      <c r="A63" s="85" t="s">
        <v>7</v>
      </c>
      <c r="B63" s="137"/>
      <c r="C63" s="140"/>
      <c r="D63" s="134"/>
      <c r="E63" s="141"/>
      <c r="F63" s="142"/>
      <c r="G63" s="134"/>
      <c r="H63" s="144"/>
      <c r="I63" s="142"/>
      <c r="J63" s="134"/>
      <c r="K63" s="145"/>
      <c r="L63" s="116"/>
      <c r="M63" s="60"/>
      <c r="N63" s="145"/>
      <c r="O63" s="116"/>
    </row>
    <row r="64" spans="1:15" ht="37.5" customHeight="1" thickBot="1">
      <c r="A64" s="86" t="s">
        <v>18</v>
      </c>
      <c r="B64" s="41">
        <v>202</v>
      </c>
      <c r="C64" s="22">
        <v>55457</v>
      </c>
      <c r="D64" s="51">
        <v>0</v>
      </c>
      <c r="E64" s="52">
        <v>187</v>
      </c>
      <c r="F64" s="22">
        <v>29723</v>
      </c>
      <c r="G64" s="25">
        <v>0</v>
      </c>
      <c r="H64" s="56">
        <v>97</v>
      </c>
      <c r="I64" s="22">
        <v>40159</v>
      </c>
      <c r="J64" s="25">
        <v>764.95</v>
      </c>
      <c r="K64" s="80"/>
      <c r="L64" s="60"/>
      <c r="M64" s="60"/>
      <c r="N64" s="80"/>
      <c r="O64" s="60"/>
    </row>
    <row r="65" spans="1:15" ht="37.5" customHeight="1" thickBot="1">
      <c r="A65" s="68" t="s">
        <v>10</v>
      </c>
      <c r="B65" s="90">
        <f aca="true" t="shared" si="6" ref="B65:J65">SUM(B61:B64)</f>
        <v>397</v>
      </c>
      <c r="C65" s="91">
        <f t="shared" si="6"/>
        <v>319166</v>
      </c>
      <c r="D65" s="93">
        <f t="shared" si="6"/>
        <v>0</v>
      </c>
      <c r="E65" s="90">
        <f t="shared" si="6"/>
        <v>304</v>
      </c>
      <c r="F65" s="91">
        <f t="shared" si="6"/>
        <v>368325.35</v>
      </c>
      <c r="G65" s="92">
        <f t="shared" si="6"/>
        <v>13261.04</v>
      </c>
      <c r="H65" s="95">
        <f t="shared" si="6"/>
        <v>174</v>
      </c>
      <c r="I65" s="91">
        <f t="shared" si="6"/>
        <v>273441.01</v>
      </c>
      <c r="J65" s="92">
        <f t="shared" si="6"/>
        <v>52395.03999999999</v>
      </c>
      <c r="K65" s="15"/>
      <c r="L65" s="26"/>
      <c r="M65" s="26"/>
      <c r="N65" s="15"/>
      <c r="O65" s="26"/>
    </row>
    <row r="66" spans="1:15" ht="34.5" customHeight="1">
      <c r="A66" s="14"/>
      <c r="B66" s="14"/>
      <c r="C66" s="42"/>
      <c r="D66" s="42"/>
      <c r="E66" s="14"/>
      <c r="F66" s="42"/>
      <c r="G66" s="42"/>
      <c r="H66" s="14"/>
      <c r="I66" s="42"/>
      <c r="J66" s="42"/>
      <c r="K66" s="14"/>
      <c r="L66" s="42"/>
      <c r="M66" s="42"/>
      <c r="N66" s="14"/>
      <c r="O66" s="42"/>
    </row>
    <row r="67" spans="1:15" ht="35.25" customHeight="1">
      <c r="A67" s="14"/>
      <c r="B67" s="14"/>
      <c r="C67" s="42"/>
      <c r="D67" s="42"/>
      <c r="E67" s="14"/>
      <c r="F67" s="42"/>
      <c r="G67" s="42"/>
      <c r="H67" s="14"/>
      <c r="I67" s="42"/>
      <c r="J67" s="42"/>
      <c r="K67" s="14"/>
      <c r="L67" s="42"/>
      <c r="M67" s="42"/>
      <c r="N67" s="14"/>
      <c r="O67" s="42"/>
    </row>
    <row r="68" ht="42" customHeight="1"/>
  </sheetData>
  <sheetProtection/>
  <mergeCells count="64">
    <mergeCell ref="B14:D14"/>
    <mergeCell ref="A1:J1"/>
    <mergeCell ref="A27:A28"/>
    <mergeCell ref="E27:G27"/>
    <mergeCell ref="H27:J27"/>
    <mergeCell ref="K27:M27"/>
    <mergeCell ref="A14:A15"/>
    <mergeCell ref="N61:N63"/>
    <mergeCell ref="N27:P27"/>
    <mergeCell ref="B3:D3"/>
    <mergeCell ref="E3:G3"/>
    <mergeCell ref="N3:P3"/>
    <mergeCell ref="K3:M3"/>
    <mergeCell ref="H3:J3"/>
    <mergeCell ref="K14:M14"/>
    <mergeCell ref="H14:J14"/>
    <mergeCell ref="E14:G14"/>
    <mergeCell ref="G61:G63"/>
    <mergeCell ref="E32:G32"/>
    <mergeCell ref="H32:J32"/>
    <mergeCell ref="K32:M32"/>
    <mergeCell ref="N32:P32"/>
    <mergeCell ref="H61:H63"/>
    <mergeCell ref="I61:I63"/>
    <mergeCell ref="N59:O59"/>
    <mergeCell ref="L61:L63"/>
    <mergeCell ref="K61:K63"/>
    <mergeCell ref="J61:J63"/>
    <mergeCell ref="B61:B63"/>
    <mergeCell ref="C61:C63"/>
    <mergeCell ref="A39:A40"/>
    <mergeCell ref="B39:D39"/>
    <mergeCell ref="E39:G39"/>
    <mergeCell ref="E61:E63"/>
    <mergeCell ref="F61:F63"/>
    <mergeCell ref="B51:D51"/>
    <mergeCell ref="D61:D63"/>
    <mergeCell ref="O61:O63"/>
    <mergeCell ref="B27:D27"/>
    <mergeCell ref="B32:D32"/>
    <mergeCell ref="A44:A45"/>
    <mergeCell ref="B44:D44"/>
    <mergeCell ref="A25:J25"/>
    <mergeCell ref="B59:D59"/>
    <mergeCell ref="E44:G44"/>
    <mergeCell ref="H44:J44"/>
    <mergeCell ref="K39:M39"/>
    <mergeCell ref="E59:G59"/>
    <mergeCell ref="K59:L59"/>
    <mergeCell ref="A3:A4"/>
    <mergeCell ref="H59:J59"/>
    <mergeCell ref="A51:A52"/>
    <mergeCell ref="A59:A60"/>
    <mergeCell ref="A32:A33"/>
    <mergeCell ref="H39:J39"/>
    <mergeCell ref="A37:J37"/>
    <mergeCell ref="H51:J51"/>
    <mergeCell ref="N39:O39"/>
    <mergeCell ref="K51:L51"/>
    <mergeCell ref="N51:O51"/>
    <mergeCell ref="N44:O44"/>
    <mergeCell ref="K44:M44"/>
    <mergeCell ref="A49:J49"/>
    <mergeCell ref="E51:G51"/>
  </mergeCells>
  <printOptions/>
  <pageMargins left="0.6201388888888889" right="0.5140625" top="0.6927083333333334" bottom="0.4270833333333333" header="0.30375" footer="0.3"/>
  <pageSetup fitToHeight="0" fitToWidth="1" horizontalDpi="600" verticalDpi="600" orientation="landscape" paperSize="9" scale="71" r:id="rId1"/>
  <headerFooter>
    <oddHeader>&amp;C&amp;"Garamond,Pogrubiony"&amp;12ZESTAWIENIE SZKODOWOŚCI - 
GMINA MIASTO SZCZECIN&amp;R&amp;"Garamond,Pogrubiony"&amp;12Załącznik nr 4 do siwz
ZMODYFIKOWANY</oddHeader>
  </headerFooter>
  <rowBreaks count="4" manualBreakCount="4">
    <brk id="23" max="9" man="1"/>
    <brk id="35" max="9" man="1"/>
    <brk id="48" max="9" man="1"/>
    <brk id="6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PZU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jmajewska2</dc:creator>
  <cp:keywords/>
  <dc:description/>
  <cp:lastModifiedBy>mpietrzy</cp:lastModifiedBy>
  <cp:lastPrinted>2017-03-22T09:58:53Z</cp:lastPrinted>
  <dcterms:created xsi:type="dcterms:W3CDTF">2012-06-13T12:01:09Z</dcterms:created>
  <dcterms:modified xsi:type="dcterms:W3CDTF">2017-03-22T10:28:37Z</dcterms:modified>
  <cp:category/>
  <cp:version/>
  <cp:contentType/>
  <cp:contentStatus/>
</cp:coreProperties>
</file>